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llison\Downloads\"/>
    </mc:Choice>
  </mc:AlternateContent>
  <xr:revisionPtr revIDLastSave="0" documentId="13_ncr:1_{E0628F09-68F3-4DA7-9B0C-1C02F3C9350B}" xr6:coauthVersionLast="47" xr6:coauthVersionMax="47" xr10:uidLastSave="{00000000-0000-0000-0000-000000000000}"/>
  <bookViews>
    <workbookView xWindow="28702" yWindow="-98" windowWidth="28995" windowHeight="15675" xr2:uid="{00000000-000D-0000-FFFF-FFFF00000000}"/>
  </bookViews>
  <sheets>
    <sheet name="Bi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J9" i="1"/>
  <c r="J10" i="1"/>
  <c r="J11" i="1"/>
  <c r="J12" i="1"/>
  <c r="J13" i="1"/>
  <c r="J14" i="1"/>
  <c r="J15" i="1"/>
  <c r="J16" i="1"/>
  <c r="J17" i="1"/>
  <c r="J18" i="1"/>
  <c r="J19" i="1"/>
  <c r="H9" i="1"/>
  <c r="H10" i="1"/>
  <c r="H11" i="1"/>
  <c r="H12" i="1"/>
  <c r="H13" i="1"/>
  <c r="H14" i="1"/>
  <c r="H15" i="1"/>
  <c r="H16" i="1"/>
  <c r="H17" i="1"/>
  <c r="H18" i="1"/>
  <c r="H19" i="1"/>
  <c r="F9" i="1"/>
  <c r="F10" i="1"/>
  <c r="F11" i="1"/>
  <c r="F12" i="1"/>
  <c r="F13" i="1"/>
  <c r="F14" i="1"/>
  <c r="F15" i="1"/>
  <c r="F16" i="1"/>
  <c r="F17" i="1"/>
  <c r="F18" i="1"/>
  <c r="F19" i="1"/>
  <c r="F8" i="1"/>
  <c r="H8" i="1"/>
  <c r="J8" i="1"/>
  <c r="L8" i="1"/>
  <c r="L21" i="1" l="1"/>
  <c r="J21" i="1"/>
  <c r="H21" i="1"/>
  <c r="F21" i="1"/>
</calcChain>
</file>

<file path=xl/sharedStrings.xml><?xml version="1.0" encoding="utf-8"?>
<sst xmlns="http://schemas.openxmlformats.org/spreadsheetml/2006/main" count="53" uniqueCount="36">
  <si>
    <t>LS</t>
  </si>
  <si>
    <t>Unit Price</t>
  </si>
  <si>
    <t>Subtotal</t>
  </si>
  <si>
    <t xml:space="preserve">Martiswoods Hydropneumatic Pump Station </t>
  </si>
  <si>
    <t>Bid Opening: 2:00 pm, August 20, 2026</t>
  </si>
  <si>
    <t>A</t>
  </si>
  <si>
    <t>Mobilization/Erosion Control</t>
  </si>
  <si>
    <t>B1</t>
  </si>
  <si>
    <t>Pump Station Grading</t>
  </si>
  <si>
    <t>B2</t>
  </si>
  <si>
    <t>Hydropneumatic Pump Station</t>
  </si>
  <si>
    <t>B3</t>
  </si>
  <si>
    <t>Suction Line Pipe</t>
  </si>
  <si>
    <t>B4</t>
  </si>
  <si>
    <t>Discharge Line Pipe</t>
  </si>
  <si>
    <t>B5</t>
  </si>
  <si>
    <t>Yard Electrical and Instrumentation</t>
  </si>
  <si>
    <t>C1</t>
  </si>
  <si>
    <t>Temporary Generator LS</t>
  </si>
  <si>
    <t>C2</t>
  </si>
  <si>
    <t>Elevated Tank Demolition LS</t>
  </si>
  <si>
    <t>C3</t>
  </si>
  <si>
    <t>Site &amp; Piping Demolition LS</t>
  </si>
  <si>
    <t>C4</t>
  </si>
  <si>
    <t>Final Grading &amp; Paving LS</t>
  </si>
  <si>
    <t>C5</t>
  </si>
  <si>
    <t>Permanent Generator LS</t>
  </si>
  <si>
    <t>C6</t>
  </si>
  <si>
    <t>All Other Work Required by Contract Documents</t>
  </si>
  <si>
    <t>Total</t>
  </si>
  <si>
    <t>Katch Environmental</t>
  </si>
  <si>
    <t>M-3 Construction</t>
  </si>
  <si>
    <t>Ruppert Inc</t>
  </si>
  <si>
    <t>Resource Development</t>
  </si>
  <si>
    <t>The Bid Submitted by Katch Environmental listed a total of $3,267,911.00</t>
  </si>
  <si>
    <t>There was a mathematical error in the bid and the corrected total is $3,267,871.00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</si>
</sst>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4" fontId="3" fillId="0" borderId="2" xfId="1" applyFont="1" applyBorder="1" applyAlignment="1">
      <alignment horizontal="right" vertical="center"/>
    </xf>
    <xf numFmtId="44" fontId="3" fillId="0" borderId="3" xfId="1" applyFont="1" applyBorder="1" applyAlignment="1">
      <alignment horizontal="right" vertical="center"/>
    </xf>
    <xf numFmtId="44" fontId="3" fillId="0" borderId="4" xfId="1" applyFont="1" applyBorder="1" applyAlignment="1">
      <alignment horizontal="right" vertical="center"/>
    </xf>
    <xf numFmtId="44" fontId="3" fillId="0" borderId="5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44" fontId="3" fillId="0" borderId="0" xfId="0" applyNumberFormat="1" applyFont="1" applyAlignment="1">
      <alignment horizontal="justify" vertical="center"/>
    </xf>
    <xf numFmtId="44" fontId="3" fillId="0" borderId="0" xfId="0" applyNumberFormat="1" applyFont="1" applyAlignment="1">
      <alignment horizontal="justify" vertical="center" wrapText="1"/>
    </xf>
    <xf numFmtId="44" fontId="3" fillId="2" borderId="0" xfId="0" applyNumberFormat="1" applyFont="1" applyFill="1" applyAlignment="1">
      <alignment horizontal="justify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0"/>
  <sheetViews>
    <sheetView tabSelected="1" workbookViewId="0">
      <selection activeCell="I34" sqref="I34"/>
    </sheetView>
  </sheetViews>
  <sheetFormatPr defaultColWidth="9.1328125" defaultRowHeight="12.75" x14ac:dyDescent="0.35"/>
  <cols>
    <col min="1" max="1" width="3.59765625" style="7" bestFit="1" customWidth="1"/>
    <col min="2" max="2" width="68.3984375" style="7" bestFit="1" customWidth="1"/>
    <col min="3" max="3" width="6.59765625" style="7" bestFit="1" customWidth="1"/>
    <col min="4" max="4" width="4.86328125" style="7" bestFit="1" customWidth="1"/>
    <col min="5" max="12" width="14.73046875" style="7" customWidth="1"/>
    <col min="13" max="14" width="9.1328125" style="7"/>
    <col min="15" max="15" width="12.265625" style="7" bestFit="1" customWidth="1"/>
    <col min="16" max="16384" width="9.1328125" style="7"/>
  </cols>
  <sheetData>
    <row r="2" spans="1:12" ht="15" customHeight="1" x14ac:dyDescent="0.45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" customHeight="1" x14ac:dyDescent="0.4">
      <c r="A3" s="22" t="s">
        <v>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6" spans="1:12" x14ac:dyDescent="0.35">
      <c r="E6" s="23" t="s">
        <v>30</v>
      </c>
      <c r="F6" s="24"/>
      <c r="G6" s="23" t="s">
        <v>31</v>
      </c>
      <c r="H6" s="24"/>
      <c r="I6" s="23" t="s">
        <v>32</v>
      </c>
      <c r="J6" s="24"/>
      <c r="K6" s="23" t="s">
        <v>33</v>
      </c>
      <c r="L6" s="24"/>
    </row>
    <row r="7" spans="1:12" x14ac:dyDescent="0.35">
      <c r="A7" s="8"/>
      <c r="B7" s="8"/>
      <c r="C7" s="8"/>
      <c r="D7" s="8"/>
      <c r="E7" s="9" t="s">
        <v>1</v>
      </c>
      <c r="F7" s="10" t="s">
        <v>2</v>
      </c>
      <c r="G7" s="9" t="s">
        <v>1</v>
      </c>
      <c r="H7" s="10" t="s">
        <v>2</v>
      </c>
      <c r="I7" s="9" t="s">
        <v>1</v>
      </c>
      <c r="J7" s="10" t="s">
        <v>2</v>
      </c>
      <c r="K7" s="9" t="s">
        <v>1</v>
      </c>
      <c r="L7" s="10" t="s">
        <v>2</v>
      </c>
    </row>
    <row r="8" spans="1:12" x14ac:dyDescent="0.35">
      <c r="A8" s="1" t="s">
        <v>5</v>
      </c>
      <c r="B8" s="3" t="s">
        <v>6</v>
      </c>
      <c r="C8" s="1">
        <v>1</v>
      </c>
      <c r="D8" s="1" t="s">
        <v>0</v>
      </c>
      <c r="E8" s="11">
        <v>376250</v>
      </c>
      <c r="F8" s="13">
        <f>E8*$C8</f>
        <v>376250</v>
      </c>
      <c r="G8" s="11">
        <v>275000</v>
      </c>
      <c r="H8" s="13">
        <f>G8*$C8</f>
        <v>275000</v>
      </c>
      <c r="I8" s="11">
        <v>87172</v>
      </c>
      <c r="J8" s="13">
        <f>I8*$C8</f>
        <v>87172</v>
      </c>
      <c r="K8" s="11">
        <v>179450</v>
      </c>
      <c r="L8" s="13">
        <f>K8*$C8</f>
        <v>179450</v>
      </c>
    </row>
    <row r="9" spans="1:12" x14ac:dyDescent="0.35">
      <c r="A9" s="1" t="s">
        <v>7</v>
      </c>
      <c r="B9" s="3" t="s">
        <v>8</v>
      </c>
      <c r="C9" s="1">
        <v>1</v>
      </c>
      <c r="D9" s="1" t="s">
        <v>0</v>
      </c>
      <c r="E9" s="11">
        <v>382568</v>
      </c>
      <c r="F9" s="13">
        <f t="shared" ref="F9:F19" si="0">E9*$C9</f>
        <v>382568</v>
      </c>
      <c r="G9" s="11">
        <v>250000</v>
      </c>
      <c r="H9" s="13">
        <f t="shared" ref="H9:H19" si="1">G9*$C9</f>
        <v>250000</v>
      </c>
      <c r="I9" s="11">
        <v>42579</v>
      </c>
      <c r="J9" s="13">
        <f t="shared" ref="J9:J19" si="2">I9*$C9</f>
        <v>42579</v>
      </c>
      <c r="K9" s="11">
        <v>155000</v>
      </c>
      <c r="L9" s="13">
        <f t="shared" ref="L9:L19" si="3">K9*$C9</f>
        <v>155000</v>
      </c>
    </row>
    <row r="10" spans="1:12" x14ac:dyDescent="0.35">
      <c r="A10" s="1" t="s">
        <v>9</v>
      </c>
      <c r="B10" s="3" t="s">
        <v>10</v>
      </c>
      <c r="C10" s="1">
        <v>1</v>
      </c>
      <c r="D10" s="1" t="s">
        <v>0</v>
      </c>
      <c r="E10" s="11">
        <v>844033</v>
      </c>
      <c r="F10" s="13">
        <f t="shared" si="0"/>
        <v>844033</v>
      </c>
      <c r="G10" s="11">
        <v>610000</v>
      </c>
      <c r="H10" s="13">
        <f t="shared" si="1"/>
        <v>610000</v>
      </c>
      <c r="I10" s="11">
        <v>1456404</v>
      </c>
      <c r="J10" s="13">
        <f t="shared" si="2"/>
        <v>1456404</v>
      </c>
      <c r="K10" s="11">
        <v>1842600</v>
      </c>
      <c r="L10" s="13">
        <f t="shared" si="3"/>
        <v>1842600</v>
      </c>
    </row>
    <row r="11" spans="1:12" x14ac:dyDescent="0.35">
      <c r="A11" s="1" t="s">
        <v>11</v>
      </c>
      <c r="B11" s="3" t="s">
        <v>12</v>
      </c>
      <c r="C11" s="1">
        <v>1</v>
      </c>
      <c r="D11" s="1" t="s">
        <v>0</v>
      </c>
      <c r="E11" s="11">
        <v>147759</v>
      </c>
      <c r="F11" s="13">
        <f t="shared" si="0"/>
        <v>147759</v>
      </c>
      <c r="G11" s="11">
        <v>170000</v>
      </c>
      <c r="H11" s="13">
        <f t="shared" si="1"/>
        <v>170000</v>
      </c>
      <c r="I11" s="11">
        <v>83550</v>
      </c>
      <c r="J11" s="13">
        <f t="shared" si="2"/>
        <v>83550</v>
      </c>
      <c r="K11" s="11">
        <v>95000</v>
      </c>
      <c r="L11" s="13">
        <f t="shared" si="3"/>
        <v>95000</v>
      </c>
    </row>
    <row r="12" spans="1:12" x14ac:dyDescent="0.35">
      <c r="A12" s="1" t="s">
        <v>13</v>
      </c>
      <c r="B12" s="3" t="s">
        <v>14</v>
      </c>
      <c r="C12" s="1">
        <v>1</v>
      </c>
      <c r="D12" s="1" t="s">
        <v>0</v>
      </c>
      <c r="E12" s="11">
        <v>257016</v>
      </c>
      <c r="F12" s="13">
        <f t="shared" si="0"/>
        <v>257016</v>
      </c>
      <c r="G12" s="11">
        <v>216000</v>
      </c>
      <c r="H12" s="13">
        <f t="shared" si="1"/>
        <v>216000</v>
      </c>
      <c r="I12" s="11">
        <v>253380</v>
      </c>
      <c r="J12" s="13">
        <f t="shared" si="2"/>
        <v>253380</v>
      </c>
      <c r="K12" s="11">
        <v>245000</v>
      </c>
      <c r="L12" s="13">
        <f t="shared" si="3"/>
        <v>245000</v>
      </c>
    </row>
    <row r="13" spans="1:12" x14ac:dyDescent="0.35">
      <c r="A13" s="1" t="s">
        <v>15</v>
      </c>
      <c r="B13" s="3" t="s">
        <v>16</v>
      </c>
      <c r="C13" s="1">
        <v>1</v>
      </c>
      <c r="D13" s="1" t="s">
        <v>0</v>
      </c>
      <c r="E13" s="11">
        <v>445130</v>
      </c>
      <c r="F13" s="13">
        <f t="shared" si="0"/>
        <v>445130</v>
      </c>
      <c r="G13" s="11">
        <v>510000</v>
      </c>
      <c r="H13" s="13">
        <f t="shared" si="1"/>
        <v>510000</v>
      </c>
      <c r="I13" s="11">
        <v>115739</v>
      </c>
      <c r="J13" s="13">
        <f t="shared" si="2"/>
        <v>115739</v>
      </c>
      <c r="K13" s="11">
        <v>350000</v>
      </c>
      <c r="L13" s="13">
        <f t="shared" si="3"/>
        <v>350000</v>
      </c>
    </row>
    <row r="14" spans="1:12" x14ac:dyDescent="0.35">
      <c r="A14" s="7" t="s">
        <v>17</v>
      </c>
      <c r="B14" s="7" t="s">
        <v>18</v>
      </c>
      <c r="C14" s="1">
        <v>1</v>
      </c>
      <c r="D14" s="1" t="s">
        <v>0</v>
      </c>
      <c r="E14" s="11">
        <v>45000</v>
      </c>
      <c r="F14" s="13">
        <f t="shared" si="0"/>
        <v>45000</v>
      </c>
      <c r="G14" s="11">
        <v>100000</v>
      </c>
      <c r="H14" s="13">
        <f t="shared" si="1"/>
        <v>100000</v>
      </c>
      <c r="I14" s="11">
        <v>26956</v>
      </c>
      <c r="J14" s="13">
        <f t="shared" si="2"/>
        <v>26956</v>
      </c>
      <c r="K14" s="11">
        <v>95000</v>
      </c>
      <c r="L14" s="13">
        <f t="shared" si="3"/>
        <v>95000</v>
      </c>
    </row>
    <row r="15" spans="1:12" x14ac:dyDescent="0.35">
      <c r="A15" s="7" t="s">
        <v>19</v>
      </c>
      <c r="B15" s="7" t="s">
        <v>20</v>
      </c>
      <c r="C15" s="1">
        <v>1</v>
      </c>
      <c r="D15" s="1" t="s">
        <v>0</v>
      </c>
      <c r="E15" s="11">
        <v>355115</v>
      </c>
      <c r="F15" s="13">
        <f t="shared" si="0"/>
        <v>355115</v>
      </c>
      <c r="G15" s="11">
        <v>200000</v>
      </c>
      <c r="H15" s="13">
        <f t="shared" si="1"/>
        <v>200000</v>
      </c>
      <c r="I15" s="11">
        <v>306000</v>
      </c>
      <c r="J15" s="13">
        <f t="shared" si="2"/>
        <v>306000</v>
      </c>
      <c r="K15" s="11">
        <v>222000</v>
      </c>
      <c r="L15" s="13">
        <f t="shared" si="3"/>
        <v>222000</v>
      </c>
    </row>
    <row r="16" spans="1:12" ht="12" customHeight="1" x14ac:dyDescent="0.35">
      <c r="A16" s="7" t="s">
        <v>21</v>
      </c>
      <c r="B16" s="7" t="s">
        <v>22</v>
      </c>
      <c r="C16" s="1">
        <v>1</v>
      </c>
      <c r="D16" s="1" t="s">
        <v>0</v>
      </c>
      <c r="E16" s="11">
        <v>175000</v>
      </c>
      <c r="F16" s="13">
        <f t="shared" si="0"/>
        <v>175000</v>
      </c>
      <c r="G16" s="11">
        <v>50000</v>
      </c>
      <c r="H16" s="13">
        <f t="shared" si="1"/>
        <v>50000</v>
      </c>
      <c r="I16" s="11">
        <v>17860</v>
      </c>
      <c r="J16" s="13">
        <f t="shared" si="2"/>
        <v>17860</v>
      </c>
      <c r="K16" s="11">
        <v>47000</v>
      </c>
      <c r="L16" s="13">
        <f t="shared" si="3"/>
        <v>47000</v>
      </c>
    </row>
    <row r="17" spans="1:12" x14ac:dyDescent="0.35">
      <c r="A17" s="7" t="s">
        <v>23</v>
      </c>
      <c r="B17" s="7" t="s">
        <v>24</v>
      </c>
      <c r="C17" s="1">
        <v>1</v>
      </c>
      <c r="D17" s="1" t="s">
        <v>0</v>
      </c>
      <c r="E17" s="11">
        <v>75000</v>
      </c>
      <c r="F17" s="13">
        <f t="shared" si="0"/>
        <v>75000</v>
      </c>
      <c r="G17" s="11">
        <v>65000</v>
      </c>
      <c r="H17" s="13">
        <f t="shared" si="1"/>
        <v>65000</v>
      </c>
      <c r="I17" s="11">
        <v>105802</v>
      </c>
      <c r="J17" s="13">
        <f t="shared" si="2"/>
        <v>105802</v>
      </c>
      <c r="K17" s="11">
        <v>78900</v>
      </c>
      <c r="L17" s="13">
        <f t="shared" si="3"/>
        <v>78900</v>
      </c>
    </row>
    <row r="18" spans="1:12" x14ac:dyDescent="0.35">
      <c r="A18" s="7" t="s">
        <v>25</v>
      </c>
      <c r="B18" s="7" t="s">
        <v>26</v>
      </c>
      <c r="C18" s="1">
        <v>1</v>
      </c>
      <c r="D18" s="1" t="s">
        <v>0</v>
      </c>
      <c r="E18" s="11">
        <v>125000</v>
      </c>
      <c r="F18" s="13">
        <f t="shared" si="0"/>
        <v>125000</v>
      </c>
      <c r="G18" s="11">
        <v>180000</v>
      </c>
      <c r="H18" s="13">
        <f t="shared" si="1"/>
        <v>180000</v>
      </c>
      <c r="I18" s="11">
        <v>295259</v>
      </c>
      <c r="J18" s="13">
        <f t="shared" si="2"/>
        <v>295259</v>
      </c>
      <c r="K18" s="11">
        <v>252000</v>
      </c>
      <c r="L18" s="13">
        <f t="shared" si="3"/>
        <v>252000</v>
      </c>
    </row>
    <row r="19" spans="1:12" x14ac:dyDescent="0.35">
      <c r="A19" s="5" t="s">
        <v>27</v>
      </c>
      <c r="B19" s="6" t="s">
        <v>28</v>
      </c>
      <c r="C19" s="5">
        <v>1</v>
      </c>
      <c r="D19" s="5" t="s">
        <v>0</v>
      </c>
      <c r="E19" s="12">
        <v>40000</v>
      </c>
      <c r="F19" s="14">
        <f t="shared" si="0"/>
        <v>40000</v>
      </c>
      <c r="G19" s="12">
        <v>209900</v>
      </c>
      <c r="H19" s="14">
        <f t="shared" si="1"/>
        <v>209900</v>
      </c>
      <c r="I19" s="12">
        <v>60012</v>
      </c>
      <c r="J19" s="14">
        <f t="shared" si="2"/>
        <v>60012</v>
      </c>
      <c r="K19" s="12">
        <v>82000</v>
      </c>
      <c r="L19" s="14">
        <f t="shared" si="3"/>
        <v>82000</v>
      </c>
    </row>
    <row r="20" spans="1:12" x14ac:dyDescent="0.35">
      <c r="A20" s="1"/>
      <c r="B20" s="3"/>
      <c r="C20" s="1"/>
      <c r="D20" s="1"/>
      <c r="E20" s="11"/>
      <c r="F20" s="13"/>
      <c r="G20" s="11"/>
      <c r="H20" s="13"/>
      <c r="I20" s="11"/>
      <c r="J20" s="13"/>
      <c r="K20" s="11"/>
      <c r="L20" s="13"/>
    </row>
    <row r="21" spans="1:12" x14ac:dyDescent="0.35">
      <c r="A21" s="1"/>
      <c r="B21" s="3" t="s">
        <v>29</v>
      </c>
      <c r="D21" s="2"/>
      <c r="E21" s="1"/>
      <c r="F21" s="20">
        <f>SUM(F8:F19)</f>
        <v>3267871</v>
      </c>
      <c r="G21" s="1"/>
      <c r="H21" s="18">
        <f>SUM(H8:H19)</f>
        <v>2835900</v>
      </c>
      <c r="J21" s="18">
        <f>SUM(J8:J19)</f>
        <v>2850713</v>
      </c>
      <c r="L21" s="18">
        <f>SUM(L8:L19)</f>
        <v>3643950</v>
      </c>
    </row>
    <row r="22" spans="1:12" x14ac:dyDescent="0.35">
      <c r="A22" s="1"/>
      <c r="B22" s="3"/>
      <c r="D22" s="2"/>
      <c r="E22" s="1"/>
      <c r="F22" s="2"/>
      <c r="G22" s="1"/>
    </row>
    <row r="23" spans="1:12" x14ac:dyDescent="0.35">
      <c r="A23" s="1"/>
      <c r="B23" s="3"/>
      <c r="D23" s="2"/>
      <c r="E23" s="1"/>
      <c r="F23" s="2"/>
      <c r="G23" s="1"/>
    </row>
    <row r="24" spans="1:12" x14ac:dyDescent="0.35">
      <c r="A24" s="1"/>
      <c r="B24" s="3"/>
      <c r="D24" s="2"/>
      <c r="E24" s="1"/>
      <c r="F24" s="3" t="s">
        <v>34</v>
      </c>
      <c r="G24" s="1"/>
    </row>
    <row r="25" spans="1:12" x14ac:dyDescent="0.35">
      <c r="A25" s="1"/>
      <c r="B25" s="3"/>
      <c r="D25" s="2"/>
      <c r="E25" s="1"/>
      <c r="F25" s="3" t="s">
        <v>35</v>
      </c>
      <c r="G25" s="1"/>
    </row>
    <row r="26" spans="1:12" x14ac:dyDescent="0.35">
      <c r="A26" s="15"/>
      <c r="B26" s="16"/>
      <c r="C26" s="17"/>
      <c r="D26" s="16"/>
      <c r="E26" s="15"/>
      <c r="F26" s="19"/>
      <c r="G26" s="15"/>
    </row>
    <row r="27" spans="1:12" x14ac:dyDescent="0.35">
      <c r="A27" s="1"/>
      <c r="B27" s="3"/>
      <c r="D27" s="2"/>
      <c r="E27" s="1"/>
      <c r="F27" s="2"/>
      <c r="G27" s="1"/>
    </row>
    <row r="28" spans="1:12" x14ac:dyDescent="0.35">
      <c r="A28" s="1"/>
      <c r="B28" s="3"/>
      <c r="D28" s="2"/>
      <c r="E28" s="4"/>
      <c r="F28" s="2"/>
      <c r="G28" s="1"/>
    </row>
    <row r="29" spans="1:12" x14ac:dyDescent="0.35">
      <c r="A29" s="1"/>
      <c r="B29" s="3"/>
      <c r="D29" s="2"/>
      <c r="E29" s="1"/>
      <c r="F29" s="18"/>
      <c r="G29" s="1"/>
    </row>
    <row r="30" spans="1:12" x14ac:dyDescent="0.35">
      <c r="A30" s="1"/>
      <c r="B30" s="3"/>
      <c r="D30" s="2"/>
      <c r="E30" s="1"/>
      <c r="F30" s="2"/>
      <c r="G30" s="1"/>
    </row>
  </sheetData>
  <sheetProtection sheet="1" objects="1" scenarios="1" selectLockedCells="1" selectUnlockedCells="1"/>
  <mergeCells count="6">
    <mergeCell ref="A2:L2"/>
    <mergeCell ref="A3:L3"/>
    <mergeCell ref="K6:L6"/>
    <mergeCell ref="I6:J6"/>
    <mergeCell ref="G6:H6"/>
    <mergeCell ref="E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Bids</vt:lpstr>
    </vt:vector>
  </TitlesOfParts>
  <Company>Truckee Donner Public Utility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Kaufman</dc:creator>
  <cp:lastModifiedBy>Allie McEneaney</cp:lastModifiedBy>
  <dcterms:created xsi:type="dcterms:W3CDTF">2024-01-24T18:40:07Z</dcterms:created>
  <dcterms:modified xsi:type="dcterms:W3CDTF">2026-08-21T17:40:23Z</dcterms:modified>
</cp:coreProperties>
</file>